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Hoja1" sheetId="1" r:id="rId1"/>
    <sheet name="Hoja2" sheetId="2" r:id="rId2"/>
    <sheet name="Hoja3" sheetId="3" r:id="rId3"/>
  </sheets>
  <definedNames>
    <definedName name="x">'Hoja1'!$B$3</definedName>
    <definedName name="y">'Hoja1'!$B$2</definedName>
  </definedNames>
  <calcPr fullCalcOnLoad="1"/>
</workbook>
</file>

<file path=xl/sharedStrings.xml><?xml version="1.0" encoding="utf-8"?>
<sst xmlns="http://schemas.openxmlformats.org/spreadsheetml/2006/main" count="17" uniqueCount="16">
  <si>
    <t>x=</t>
  </si>
  <si>
    <t>y=</t>
  </si>
  <si>
    <t>L1=</t>
  </si>
  <si>
    <t>L2=</t>
  </si>
  <si>
    <t>M1=</t>
  </si>
  <si>
    <t>M2=</t>
  </si>
  <si>
    <t>q=</t>
  </si>
  <si>
    <t>Vmax=</t>
  </si>
  <si>
    <t>Lv=</t>
  </si>
  <si>
    <t>M=</t>
  </si>
  <si>
    <t>V=</t>
  </si>
  <si>
    <t>Vc=</t>
  </si>
  <si>
    <t>el mínimo</t>
  </si>
  <si>
    <t>2+2</t>
  </si>
  <si>
    <t>3+3</t>
  </si>
  <si>
    <t>L=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</si>
</sst>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2" fillId="0" borderId="0" xfId="0" applyFont="1" applyAlignment="1">
      <alignment horizontal="center"/>
    </xf>
    <xf numFmtId="1" fontId="0" fillId="2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3" borderId="1" xfId="0" applyNumberFormat="1" applyFill="1" applyBorder="1" applyAlignment="1">
      <alignment/>
    </xf>
    <xf numFmtId="171" fontId="0" fillId="3" borderId="1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="200" zoomScaleNormal="200" workbookViewId="0" topLeftCell="A1">
      <selection activeCell="H19" sqref="H19"/>
    </sheetView>
  </sheetViews>
  <sheetFormatPr defaultColWidth="11.421875" defaultRowHeight="12.75"/>
  <cols>
    <col min="1" max="1" width="4.57421875" style="0" customWidth="1"/>
    <col min="2" max="2" width="5.57421875" style="0" customWidth="1"/>
    <col min="3" max="3" width="6.140625" style="7" customWidth="1"/>
    <col min="4" max="4" width="6.28125" style="0" customWidth="1"/>
    <col min="5" max="5" width="7.00390625" style="7" customWidth="1"/>
    <col min="6" max="6" width="6.421875" style="0" customWidth="1"/>
    <col min="7" max="7" width="7.140625" style="7" customWidth="1"/>
    <col min="8" max="8" width="8.00390625" style="0" customWidth="1"/>
    <col min="9" max="9" width="7.7109375" style="7" customWidth="1"/>
    <col min="10" max="10" width="7.7109375" style="0" customWidth="1"/>
  </cols>
  <sheetData>
    <row r="2" spans="1:2" ht="12.75">
      <c r="A2" s="1" t="s">
        <v>1</v>
      </c>
      <c r="B2" s="6">
        <v>3</v>
      </c>
    </row>
    <row r="3" spans="1:2" ht="12.75">
      <c r="A3" s="1" t="s">
        <v>0</v>
      </c>
      <c r="B3" s="6">
        <v>4</v>
      </c>
    </row>
    <row r="5" spans="3:10" ht="12.75">
      <c r="C5" s="7" t="s">
        <v>2</v>
      </c>
      <c r="D5" s="3">
        <f>4+0.1*x</f>
        <v>4.4</v>
      </c>
      <c r="E5" s="7" t="s">
        <v>3</v>
      </c>
      <c r="F5" s="3">
        <f>5-0.2*x</f>
        <v>4.2</v>
      </c>
      <c r="G5" s="7" t="s">
        <v>4</v>
      </c>
      <c r="H5" s="4">
        <f>4.9*(MAX(D5,F5)^2)/12</f>
        <v>7.905333333333335</v>
      </c>
      <c r="I5" s="7" t="s">
        <v>5</v>
      </c>
      <c r="J5" s="4">
        <f>-0.5*H5+4.9*D5*D5/8</f>
        <v>7.905333333333335</v>
      </c>
    </row>
    <row r="7" spans="1:2" ht="12.75">
      <c r="A7" s="2">
        <v>1</v>
      </c>
      <c r="B7" s="5">
        <f>H5/(0.8*0.23*28)</f>
        <v>1.5344202898550725</v>
      </c>
    </row>
    <row r="8" spans="1:2" ht="12.75">
      <c r="A8" s="2">
        <v>2</v>
      </c>
      <c r="B8" s="5">
        <f>J5/(0.9*0.23*28)</f>
        <v>1.3639291465378425</v>
      </c>
    </row>
    <row r="9" spans="3:6" ht="12.75">
      <c r="C9" s="7" t="s">
        <v>6</v>
      </c>
      <c r="D9" s="3">
        <f>7+0.2*x</f>
        <v>7.8</v>
      </c>
      <c r="E9" s="7" t="s">
        <v>7</v>
      </c>
      <c r="F9" s="3">
        <f>12*27*0.08/1.6</f>
        <v>16.2</v>
      </c>
    </row>
    <row r="10" spans="1:2" ht="12.75">
      <c r="A10" s="2">
        <v>3</v>
      </c>
      <c r="B10" s="5">
        <f>2*F9/(D9*0.8)</f>
        <v>5.192307692307692</v>
      </c>
    </row>
    <row r="11" spans="3:6" ht="12.75">
      <c r="C11" s="7" t="s">
        <v>8</v>
      </c>
      <c r="D11" s="3">
        <f>1+0.1*x</f>
        <v>1.4</v>
      </c>
      <c r="E11" s="7" t="s">
        <v>9</v>
      </c>
      <c r="F11" s="3">
        <f>4*7*(((1+D11)/2)^2)/2+4*7*(1+D11)/2</f>
        <v>53.760000000000005</v>
      </c>
    </row>
    <row r="12" spans="1:2" ht="12.75">
      <c r="A12" s="2">
        <v>4</v>
      </c>
      <c r="B12" s="8">
        <f>F11/(0.8*0.23*28*0.785)</f>
        <v>13.292716698975351</v>
      </c>
    </row>
    <row r="13" spans="3:8" ht="12.75">
      <c r="C13" s="7" t="s">
        <v>9</v>
      </c>
      <c r="D13" s="3">
        <f>100+y</f>
        <v>103</v>
      </c>
      <c r="E13" s="7" t="s">
        <v>10</v>
      </c>
      <c r="F13" s="3">
        <f>40+x</f>
        <v>44</v>
      </c>
      <c r="G13" s="7" t="s">
        <v>11</v>
      </c>
      <c r="H13" s="9">
        <f>64*21*0.06/1.6</f>
        <v>50.4</v>
      </c>
    </row>
    <row r="14" spans="1:2" ht="12.75">
      <c r="A14" s="2">
        <v>5</v>
      </c>
      <c r="B14" s="8">
        <f>D13/(0.8*0.21*28*3.14)</f>
        <v>6.973330733567311</v>
      </c>
    </row>
    <row r="15" spans="1:3" ht="12.75">
      <c r="A15" s="2">
        <v>6</v>
      </c>
      <c r="B15" s="13">
        <v>30</v>
      </c>
      <c r="C15" s="11" t="s">
        <v>12</v>
      </c>
    </row>
    <row r="16" spans="1:2" ht="12.75">
      <c r="A16" s="2">
        <v>7</v>
      </c>
      <c r="B16" s="13">
        <v>90</v>
      </c>
    </row>
    <row r="17" spans="1:2" ht="12.75">
      <c r="A17" s="2">
        <v>8</v>
      </c>
      <c r="B17" s="13">
        <v>189</v>
      </c>
    </row>
    <row r="18" spans="1:2" ht="12.75">
      <c r="A18" s="2">
        <v>9</v>
      </c>
      <c r="B18" s="14">
        <v>40.6</v>
      </c>
    </row>
    <row r="19" spans="1:8" ht="12.75">
      <c r="A19" s="2">
        <v>10</v>
      </c>
      <c r="C19" s="10" t="s">
        <v>14</v>
      </c>
      <c r="D19" s="12"/>
      <c r="E19" s="10">
        <v>4</v>
      </c>
      <c r="G19" s="7" t="s">
        <v>15</v>
      </c>
      <c r="H19">
        <v>1.15</v>
      </c>
    </row>
    <row r="20" spans="3:5" ht="12.75">
      <c r="C20" s="12"/>
      <c r="D20" s="10" t="s">
        <v>13</v>
      </c>
      <c r="E20" s="12"/>
    </row>
  </sheetData>
  <printOptions/>
  <pageMargins left="0.75" right="0.75" top="1" bottom="1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DE ARQUITECTURA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JURADO</dc:creator>
  <cp:keywords/>
  <dc:description/>
  <cp:lastModifiedBy>FRANCISCO JURADO</cp:lastModifiedBy>
  <dcterms:created xsi:type="dcterms:W3CDTF">2003-12-04T23:07:35Z</dcterms:created>
  <dcterms:modified xsi:type="dcterms:W3CDTF">2003-12-05T00:09:57Z</dcterms:modified>
  <cp:category/>
  <cp:version/>
  <cp:contentType/>
  <cp:contentStatus/>
</cp:coreProperties>
</file>